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2026 ooo\2026\DBA 003\"/>
    </mc:Choice>
  </mc:AlternateContent>
  <xr:revisionPtr revIDLastSave="0" documentId="13_ncr:1_{E76270B3-573A-4EA3-9426-C7B64BE49F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keterangan PPh dan PPN" sheetId="2" r:id="rId2"/>
  </sheets>
  <definedNames>
    <definedName name="_xlnm.Print_Area" localSheetId="0">Sheet1!$A$1:$I$50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9" i="2"/>
  <c r="B8" i="2"/>
  <c r="B3" i="2"/>
  <c r="B4" i="2" s="1"/>
  <c r="B6" i="2" s="1"/>
  <c r="B7" i="2" l="1"/>
  <c r="B10" i="2"/>
  <c r="F34" i="1" l="1"/>
  <c r="G34" i="1"/>
  <c r="H34" i="1"/>
  <c r="I34" i="1"/>
</calcChain>
</file>

<file path=xl/sharedStrings.xml><?xml version="1.0" encoding="utf-8"?>
<sst xmlns="http://schemas.openxmlformats.org/spreadsheetml/2006/main" count="93" uniqueCount="73">
  <si>
    <t>UNIVERSITAS JENDERAL SOEDIRMAN</t>
  </si>
  <si>
    <t>SURAT PERNYATAAN TANGGUNG JAWAB BELANJA</t>
  </si>
  <si>
    <t>Yang bertanda tangan di bawah ini :</t>
  </si>
  <si>
    <t>Nama</t>
  </si>
  <si>
    <t>:</t>
  </si>
  <si>
    <t>NIP</t>
  </si>
  <si>
    <t>Alamat</t>
  </si>
  <si>
    <t>1.</t>
  </si>
  <si>
    <t>No</t>
  </si>
  <si>
    <t>2.</t>
  </si>
  <si>
    <t>3.</t>
  </si>
  <si>
    <t>Bersedia menyimpan dengan baik seluruh bukti pengeluaran belanja yang telah dilaksanakan.</t>
  </si>
  <si>
    <t>4.</t>
  </si>
  <si>
    <t>Bersedia untuk dilakukan pemeriksaan terhadap bukti-bukti pengeluaran oleh aparat pengawas fungsional pemerintah.</t>
  </si>
  <si>
    <t>5.</t>
  </si>
  <si>
    <t>Demikian surat pernyataan ini dibuat dengan sebenarnya.</t>
  </si>
  <si>
    <t>Apabila dikemudian hari, pernyataan yang saya buat ini mengakibatkan kerugian negara maka saya bersedia mengembalikan kerugian negara dimaksud sesuai dengan peraturan perundang-undangan.</t>
  </si>
  <si>
    <t>Mengetahui,</t>
  </si>
  <si>
    <t>Pejabat Pembuat Komitmen</t>
  </si>
  <si>
    <t>Oki Sri Linangkung, S.E., M.Akun</t>
  </si>
  <si>
    <t>NIP. 197810302008102001</t>
  </si>
  <si>
    <t>DPP</t>
  </si>
  <si>
    <t>Menggunakan Perkegiatan</t>
  </si>
  <si>
    <t>Jika dibawah 2 juta</t>
  </si>
  <si>
    <t>Hanya dikenakan PPh23</t>
  </si>
  <si>
    <t>ber NPWP : 2%</t>
  </si>
  <si>
    <t>materai 10.000</t>
  </si>
  <si>
    <t>…………………………..</t>
  </si>
  <si>
    <t>………………………….</t>
  </si>
  <si>
    <t>Purwokerto, ………………</t>
  </si>
  <si>
    <t>……………………………</t>
  </si>
  <si>
    <t>NIP. ……………………</t>
  </si>
  <si>
    <t>KEMENTERIAN PENDIDIKAN TINGGI, SAINS, DAN TEKNOLOGI</t>
  </si>
  <si>
    <t xml:space="preserve">Telp. (0281) 635292 ext. 153 – Facs. 631802  Surel : info@unsoed.ac.id Laman : unsoed.ac.id </t>
  </si>
  <si>
    <t xml:space="preserve">Jl. Prof. Dr. H. Bunyamin No. 708 Kotak Pos 115 – Purwokerto 53122
</t>
  </si>
  <si>
    <t>a.</t>
  </si>
  <si>
    <t xml:space="preserve">b. </t>
  </si>
  <si>
    <t>…..........................</t>
  </si>
  <si>
    <t>….........................</t>
  </si>
  <si>
    <t>JUMLAH</t>
  </si>
  <si>
    <t>(nilai bruto transaksi)</t>
  </si>
  <si>
    <t>Nominal Setelah 11%</t>
  </si>
  <si>
    <t>PPn</t>
  </si>
  <si>
    <t>PPh 23 - 2% ber NPWP</t>
  </si>
  <si>
    <r>
      <t xml:space="preserve">PPh 23 - </t>
    </r>
    <r>
      <rPr>
        <b/>
        <sz val="11"/>
        <color theme="1"/>
        <rFont val="Calibri"/>
        <family val="2"/>
        <scheme val="minor"/>
      </rPr>
      <t>Konsumsi 2%</t>
    </r>
  </si>
  <si>
    <t>NPWP Badan</t>
  </si>
  <si>
    <t>PPh 22 - punya NPWP 1,5%</t>
  </si>
  <si>
    <t>pph 21 5%</t>
  </si>
  <si>
    <t>pph 21 15%</t>
  </si>
  <si>
    <t>Perjalanan untuk survey lokasi, dan pendampingan perdiem/lumpsum, transport dan monev (15%)</t>
  </si>
  <si>
    <t>Internal Monev (5%)</t>
  </si>
  <si>
    <t>b).  Sewa untuk peralatan/mesin, kendaraan (studi banding), sewa kebun demplot, peralatan penunjang pengabdian lainnya</t>
  </si>
  <si>
    <t>Jumlah angka tersebut diatas, benar-benar dikeluarkan untuk kegiatan dimaksud.</t>
  </si>
  <si>
    <t>Tanggal Bukti</t>
  </si>
  <si>
    <t>Uraian</t>
  </si>
  <si>
    <t>Penerima</t>
  </si>
  <si>
    <t>Nominal
(Rp)</t>
  </si>
  <si>
    <t>PPN
(Rp)</t>
  </si>
  <si>
    <t>PPh Pasal 21
(Rp)</t>
  </si>
  <si>
    <t>PPh Pasal 17 (Rp)</t>
  </si>
  <si>
    <t>PPh Pasal 22
(Rp)</t>
  </si>
  <si>
    <t>PPh Pasal 23
(Rp)</t>
  </si>
  <si>
    <t>PPh Pasal 4 ayat (2)
(Rp)</t>
  </si>
  <si>
    <r>
      <t xml:space="preserve">PPh 17 - </t>
    </r>
    <r>
      <rPr>
        <b/>
        <sz val="11"/>
        <color theme="1"/>
        <rFont val="Calibri"/>
        <family val="2"/>
        <scheme val="minor"/>
      </rPr>
      <t>Konsumsi 2.5%</t>
    </r>
  </si>
  <si>
    <t>Pake NIK Pribadi Pake PPh:  5%X50x penhasilan bruto</t>
  </si>
  <si>
    <t>sewa : ppn dan 23 diatas 2 juta</t>
  </si>
  <si>
    <t>Nominal</t>
  </si>
  <si>
    <t>a). Pembelian bahan habis pakai untuk ipteks yang diterapkan, bahan pembuatan alat/mesin bagi mitra</t>
  </si>
  <si>
    <t>NPWP/NIK</t>
  </si>
  <si>
    <t xml:space="preserve">Honor pembuatan makalah, laporan, artikel, honor narasumber, honor pembuat sistem (30%) Lengkapi Nama, NIK dan golongan. </t>
  </si>
  <si>
    <t xml:space="preserve">50% : Lengkapi Nama, NPWP badan atau NIK Penyedia atas transaksi yang dikenakan PPN, PPh 22 atau PPh 23 </t>
  </si>
  <si>
    <t>dalam hal ini bertindak sebagai Ketua Tim Pelaksana Kegiatan Pengabdian kepada Masyarakat berdasarkan Surat Keputusan Rektor Nomor  ............................. dan Perjanjian / Kontrak Nomor ................................... dengan judul ..................... skema ...................... menyatakan bahwa saya bertanggungjawab secara formal dan material atas kebenaran pengeluaran belanja dan perhitungan pemungutan pajak atas segala pembayaran belanja-belanja untuk membiayai kegiatan tersebut diatas dengan perincian sebagai berikut :</t>
  </si>
  <si>
    <t>Pengabdi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</si>
</sst>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0"/>
      <color theme="1"/>
      <name val="Arial"/>
      <family val="2"/>
    </font>
    <font>
      <sz val="11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5" fontId="6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>
      <alignment vertical="center"/>
    </xf>
    <xf numFmtId="0" fontId="16" fillId="0" borderId="0"/>
  </cellStyleXfs>
  <cellXfs count="82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 applyAlignment="1"/>
    <xf numFmtId="0" fontId="7" fillId="0" borderId="0" xfId="0" quotePrefix="1" applyFont="1" applyAlignment="1">
      <alignment horizontal="justify" vertical="top" wrapText="1"/>
    </xf>
    <xf numFmtId="20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41" fontId="9" fillId="0" borderId="1" xfId="2" applyNumberFormat="1" applyFont="1" applyBorder="1" applyAlignment="1"/>
    <xf numFmtId="41" fontId="9" fillId="0" borderId="0" xfId="2" applyNumberFormat="1" applyFont="1" applyAlignment="1"/>
    <xf numFmtId="166" fontId="7" fillId="0" borderId="0" xfId="1" applyNumberFormat="1" applyFont="1" applyAlignment="1"/>
    <xf numFmtId="0" fontId="7" fillId="0" borderId="0" xfId="0" quotePrefix="1" applyFont="1" applyAlignment="1">
      <alignment horizontal="center" vertical="top" wrapText="1"/>
    </xf>
    <xf numFmtId="0" fontId="7" fillId="0" borderId="0" xfId="0" quotePrefix="1" applyFont="1" applyAlignment="1">
      <alignment horizontal="center" vertical="top"/>
    </xf>
    <xf numFmtId="20" fontId="7" fillId="0" borderId="0" xfId="0" quotePrefix="1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41" fontId="10" fillId="0" borderId="1" xfId="2" applyNumberFormat="1" applyFont="1" applyBorder="1" applyAlignment="1">
      <alignment vertical="top"/>
    </xf>
    <xf numFmtId="0" fontId="10" fillId="0" borderId="1" xfId="0" applyFont="1" applyBorder="1" applyAlignment="1">
      <alignment vertical="top"/>
    </xf>
    <xf numFmtId="41" fontId="10" fillId="0" borderId="1" xfId="2" applyNumberFormat="1" applyFont="1" applyBorder="1" applyAlignment="1">
      <alignment horizontal="center" vertical="top"/>
    </xf>
    <xf numFmtId="41" fontId="10" fillId="0" borderId="1" xfId="2" applyNumberFormat="1" applyFont="1" applyBorder="1" applyAlignment="1"/>
    <xf numFmtId="166" fontId="10" fillId="0" borderId="1" xfId="1" applyNumberFormat="1" applyFont="1" applyBorder="1" applyAlignme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left"/>
    </xf>
    <xf numFmtId="0" fontId="0" fillId="2" borderId="0" xfId="0" applyFill="1" applyAlignment="1"/>
    <xf numFmtId="41" fontId="0" fillId="3" borderId="0" xfId="0" applyNumberFormat="1" applyFill="1" applyAlignment="1"/>
    <xf numFmtId="0" fontId="0" fillId="3" borderId="0" xfId="0" applyFill="1" applyAlignment="1"/>
    <xf numFmtId="41" fontId="0" fillId="2" borderId="0" xfId="0" applyNumberFormat="1" applyFill="1" applyAlignment="1"/>
    <xf numFmtId="0" fontId="0" fillId="0" borderId="0" xfId="0" applyAlignment="1"/>
    <xf numFmtId="41" fontId="0" fillId="0" borderId="0" xfId="0" applyNumberFormat="1" applyAlignment="1"/>
    <xf numFmtId="41" fontId="0" fillId="4" borderId="0" xfId="0" applyNumberFormat="1" applyFill="1" applyAlignment="1"/>
    <xf numFmtId="164" fontId="0" fillId="0" borderId="0" xfId="0" applyNumberFormat="1" applyAlignment="1"/>
    <xf numFmtId="49" fontId="0" fillId="0" borderId="0" xfId="0" applyNumberFormat="1" applyAlignment="1"/>
    <xf numFmtId="0" fontId="12" fillId="0" borderId="2" xfId="0" applyFont="1" applyBorder="1">
      <alignment vertical="center"/>
    </xf>
    <xf numFmtId="41" fontId="13" fillId="0" borderId="1" xfId="2" applyNumberFormat="1" applyFont="1" applyBorder="1" applyAlignme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5" fontId="7" fillId="0" borderId="1" xfId="0" quotePrefix="1" applyNumberFormat="1" applyFont="1" applyBorder="1" applyAlignment="1">
      <alignment horizontal="left" vertical="top"/>
    </xf>
    <xf numFmtId="15" fontId="7" fillId="0" borderId="1" xfId="0" applyNumberFormat="1" applyFont="1" applyBorder="1" applyAlignment="1">
      <alignment horizontal="left" vertical="top"/>
    </xf>
    <xf numFmtId="164" fontId="0" fillId="2" borderId="1" xfId="2" applyFont="1" applyFill="1" applyBorder="1" applyAlignment="1"/>
    <xf numFmtId="0" fontId="1" fillId="0" borderId="0" xfId="0" applyFont="1">
      <alignment vertical="center"/>
    </xf>
    <xf numFmtId="0" fontId="0" fillId="0" borderId="3" xfId="0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5" fontId="9" fillId="0" borderId="1" xfId="0" quotePrefix="1" applyNumberFormat="1" applyFont="1" applyBorder="1" applyAlignment="1">
      <alignment vertical="top"/>
    </xf>
    <xf numFmtId="0" fontId="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1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top" wrapText="1"/>
    </xf>
    <xf numFmtId="15" fontId="9" fillId="0" borderId="1" xfId="0" quotePrefix="1" applyNumberFormat="1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top" wrapText="1"/>
    </xf>
    <xf numFmtId="0" fontId="7" fillId="0" borderId="0" xfId="0" applyFont="1" applyFill="1" applyAlignment="1">
      <alignment horizontal="justify" vertical="top" wrapText="1"/>
    </xf>
    <xf numFmtId="15" fontId="9" fillId="0" borderId="1" xfId="0" quotePrefix="1" applyNumberFormat="1" applyFont="1" applyFill="1" applyBorder="1" applyAlignment="1">
      <alignment vertical="top"/>
    </xf>
    <xf numFmtId="15" fontId="9" fillId="0" borderId="1" xfId="0" applyNumberFormat="1" applyFont="1" applyFill="1" applyBorder="1" applyAlignment="1">
      <alignment vertical="top"/>
    </xf>
    <xf numFmtId="41" fontId="10" fillId="0" borderId="1" xfId="2" applyNumberFormat="1" applyFont="1" applyFill="1" applyBorder="1" applyAlignment="1">
      <alignment vertical="top"/>
    </xf>
    <xf numFmtId="164" fontId="10" fillId="0" borderId="1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0" fillId="0" borderId="1" xfId="0" applyFill="1" applyBorder="1">
      <alignment vertical="center"/>
    </xf>
    <xf numFmtId="15" fontId="7" fillId="0" borderId="1" xfId="0" quotePrefix="1" applyNumberFormat="1" applyFont="1" applyFill="1" applyBorder="1" applyAlignment="1">
      <alignment horizontal="left" vertical="top"/>
    </xf>
    <xf numFmtId="15" fontId="7" fillId="0" borderId="1" xfId="0" applyNumberFormat="1" applyFont="1" applyFill="1" applyBorder="1" applyAlignment="1">
      <alignment horizontal="left" vertical="top"/>
    </xf>
    <xf numFmtId="15" fontId="9" fillId="0" borderId="4" xfId="0" quotePrefix="1" applyNumberFormat="1" applyFont="1" applyFill="1" applyBorder="1" applyAlignment="1">
      <alignment horizontal="left" vertical="top" wrapText="1"/>
    </xf>
    <xf numFmtId="15" fontId="9" fillId="0" borderId="6" xfId="0" quotePrefix="1" applyNumberFormat="1" applyFont="1" applyFill="1" applyBorder="1" applyAlignment="1">
      <alignment horizontal="left" vertical="top" wrapText="1"/>
    </xf>
    <xf numFmtId="15" fontId="9" fillId="0" borderId="5" xfId="0" quotePrefix="1" applyNumberFormat="1" applyFont="1" applyFill="1" applyBorder="1" applyAlignment="1">
      <alignment horizontal="left" vertical="top" wrapText="1"/>
    </xf>
    <xf numFmtId="0" fontId="7" fillId="0" borderId="0" xfId="0" applyFont="1" applyFill="1" applyAlignment="1"/>
    <xf numFmtId="0" fontId="16" fillId="0" borderId="1" xfId="3" applyFill="1" applyBorder="1" applyAlignment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</xdr:colOff>
      <xdr:row>0</xdr:row>
      <xdr:rowOff>33020</xdr:rowOff>
    </xdr:from>
    <xdr:to>
      <xdr:col>1</xdr:col>
      <xdr:colOff>412750</xdr:colOff>
      <xdr:row>4</xdr:row>
      <xdr:rowOff>6102</xdr:rowOff>
    </xdr:to>
    <xdr:pic>
      <xdr:nvPicPr>
        <xdr:cNvPr id="2" name="Picture 187" descr="Hasil gambar untuk logo terbaru unso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9685" y="33020"/>
          <a:ext cx="862965" cy="8747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4</xdr:row>
      <xdr:rowOff>117475</xdr:rowOff>
    </xdr:from>
    <xdr:to>
      <xdr:col>8</xdr:col>
      <xdr:colOff>822325</xdr:colOff>
      <xdr:row>4</xdr:row>
      <xdr:rowOff>117475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1019175"/>
          <a:ext cx="693102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workbookViewId="0">
      <selection activeCell="J14" sqref="J14"/>
    </sheetView>
  </sheetViews>
  <sheetFormatPr defaultColWidth="9.26953125" defaultRowHeight="14.5"/>
  <cols>
    <col min="1" max="1" width="7.26953125" customWidth="1"/>
    <col min="2" max="2" width="6" customWidth="1"/>
    <col min="3" max="3" width="9.1796875" customWidth="1"/>
    <col min="4" max="4" width="20" customWidth="1"/>
    <col min="5" max="5" width="16.1796875" customWidth="1"/>
    <col min="6" max="6" width="32.453125" customWidth="1"/>
    <col min="7" max="8" width="13.1796875" customWidth="1"/>
    <col min="9" max="9" width="11.1796875" customWidth="1"/>
    <col min="10" max="10" width="12.1796875" customWidth="1"/>
    <col min="11" max="11" width="12.453125" customWidth="1"/>
    <col min="12" max="12" width="12.26953125" customWidth="1"/>
    <col min="13" max="13" width="18.7265625" customWidth="1"/>
    <col min="14" max="14" width="10.81640625" customWidth="1"/>
  </cols>
  <sheetData>
    <row r="1" spans="1:14" ht="20.5">
      <c r="B1" s="21"/>
      <c r="C1" s="61" t="s">
        <v>32</v>
      </c>
      <c r="D1" s="61"/>
      <c r="E1" s="61"/>
      <c r="F1" s="61"/>
      <c r="G1" s="61"/>
      <c r="H1" s="61"/>
      <c r="I1" s="61"/>
    </row>
    <row r="2" spans="1:14" ht="17.5">
      <c r="B2" s="22"/>
      <c r="C2" s="62" t="s">
        <v>0</v>
      </c>
      <c r="D2" s="62"/>
      <c r="E2" s="62"/>
      <c r="F2" s="62"/>
      <c r="G2" s="62"/>
      <c r="H2" s="62"/>
      <c r="I2" s="62"/>
    </row>
    <row r="3" spans="1:14" ht="17.5" customHeight="1">
      <c r="C3" s="63" t="s">
        <v>34</v>
      </c>
      <c r="D3" s="63"/>
      <c r="E3" s="63"/>
      <c r="F3" s="63"/>
      <c r="G3" s="63"/>
      <c r="H3" s="63"/>
      <c r="I3" s="63"/>
    </row>
    <row r="4" spans="1:14" ht="15.65" customHeight="1">
      <c r="B4" s="23"/>
      <c r="C4" s="51" t="s">
        <v>33</v>
      </c>
      <c r="D4" s="51"/>
      <c r="E4" s="51"/>
      <c r="F4" s="51"/>
      <c r="G4" s="51"/>
      <c r="H4" s="51"/>
      <c r="I4" s="51"/>
    </row>
    <row r="5" spans="1:14">
      <c r="A5" s="60"/>
      <c r="B5" s="60"/>
      <c r="C5" s="60"/>
      <c r="D5" s="60"/>
      <c r="E5" s="60"/>
      <c r="F5" s="60"/>
      <c r="G5" s="60"/>
      <c r="H5" s="60"/>
      <c r="I5" s="60"/>
    </row>
    <row r="6" spans="1:14" ht="6.65" customHeight="1">
      <c r="A6" s="60"/>
      <c r="B6" s="60"/>
      <c r="C6" s="60"/>
      <c r="D6" s="60"/>
      <c r="E6" s="60"/>
      <c r="F6" s="60"/>
      <c r="G6" s="60"/>
      <c r="H6" s="60"/>
      <c r="I6" s="60"/>
    </row>
    <row r="7" spans="1:14" ht="17.5">
      <c r="A7" s="65" t="s">
        <v>1</v>
      </c>
      <c r="B7" s="65"/>
      <c r="C7" s="65"/>
      <c r="D7" s="65"/>
      <c r="E7" s="65"/>
      <c r="F7" s="65"/>
      <c r="G7" s="65"/>
      <c r="H7" s="65"/>
      <c r="I7" s="65"/>
    </row>
    <row r="8" spans="1:14" ht="16" customHeight="1">
      <c r="A8" s="66"/>
      <c r="B8" s="66"/>
      <c r="C8" s="66"/>
      <c r="D8" s="66"/>
      <c r="E8" s="66"/>
      <c r="F8" s="66"/>
      <c r="G8" s="24"/>
      <c r="H8" s="24"/>
      <c r="I8" s="1"/>
    </row>
    <row r="9" spans="1:14" ht="15.5">
      <c r="A9" s="67" t="s">
        <v>2</v>
      </c>
      <c r="B9" s="67"/>
      <c r="C9" s="67"/>
      <c r="D9" s="67"/>
      <c r="E9" s="67"/>
      <c r="F9" s="67"/>
      <c r="G9" s="25"/>
      <c r="H9" s="25"/>
      <c r="I9" s="2"/>
    </row>
    <row r="10" spans="1:14" ht="15.5">
      <c r="A10" s="3" t="s">
        <v>3</v>
      </c>
      <c r="B10" s="3" t="s">
        <v>4</v>
      </c>
      <c r="C10" s="64" t="s">
        <v>28</v>
      </c>
      <c r="D10" s="64"/>
      <c r="E10" s="64"/>
      <c r="F10" s="64"/>
      <c r="G10" s="64"/>
      <c r="H10" s="64"/>
      <c r="I10" s="64"/>
    </row>
    <row r="11" spans="1:14" ht="15.5">
      <c r="A11" s="3" t="s">
        <v>5</v>
      </c>
      <c r="B11" s="3" t="s">
        <v>4</v>
      </c>
      <c r="C11" s="64" t="s">
        <v>27</v>
      </c>
      <c r="D11" s="64"/>
      <c r="E11" s="64"/>
      <c r="F11" s="64"/>
      <c r="G11" s="64"/>
      <c r="H11" s="64"/>
      <c r="I11" s="64"/>
    </row>
    <row r="12" spans="1:14" ht="19.149999999999999" customHeight="1">
      <c r="A12" s="3" t="s">
        <v>6</v>
      </c>
      <c r="B12" s="3" t="s">
        <v>4</v>
      </c>
      <c r="C12" s="64" t="s">
        <v>27</v>
      </c>
      <c r="D12" s="64"/>
      <c r="E12" s="64"/>
      <c r="F12" s="64"/>
      <c r="G12" s="64"/>
      <c r="H12" s="64"/>
      <c r="I12" s="64"/>
    </row>
    <row r="13" spans="1:14" ht="80.150000000000006" customHeight="1">
      <c r="A13" s="68" t="s">
        <v>71</v>
      </c>
      <c r="B13" s="68"/>
      <c r="C13" s="68"/>
      <c r="D13" s="68"/>
      <c r="E13" s="68"/>
      <c r="F13" s="68"/>
      <c r="G13" s="68"/>
      <c r="H13" s="68"/>
      <c r="I13" s="68"/>
    </row>
    <row r="14" spans="1:14" ht="42">
      <c r="A14" s="4" t="s">
        <v>7</v>
      </c>
      <c r="B14" s="38" t="s">
        <v>8</v>
      </c>
      <c r="C14" s="52" t="s">
        <v>53</v>
      </c>
      <c r="D14" s="52"/>
      <c r="E14" s="38" t="s">
        <v>54</v>
      </c>
      <c r="F14" s="47" t="s">
        <v>55</v>
      </c>
      <c r="G14" s="39" t="s">
        <v>56</v>
      </c>
      <c r="H14" s="39" t="s">
        <v>57</v>
      </c>
      <c r="I14" s="39" t="s">
        <v>58</v>
      </c>
      <c r="J14" s="39" t="s">
        <v>59</v>
      </c>
      <c r="K14" s="40" t="s">
        <v>60</v>
      </c>
      <c r="L14" s="39" t="s">
        <v>61</v>
      </c>
      <c r="M14" s="39" t="s">
        <v>62</v>
      </c>
      <c r="N14" s="81" t="s">
        <v>68</v>
      </c>
    </row>
    <row r="15" spans="1:14" ht="18" customHeight="1">
      <c r="A15" s="5"/>
      <c r="B15" s="49">
        <v>1</v>
      </c>
      <c r="C15" s="69" t="s">
        <v>69</v>
      </c>
      <c r="D15" s="70"/>
      <c r="E15" s="71"/>
      <c r="F15" s="72"/>
      <c r="G15" s="72"/>
      <c r="H15" s="72"/>
      <c r="I15" s="73"/>
      <c r="J15" s="74"/>
      <c r="K15" s="74"/>
      <c r="L15" s="74"/>
      <c r="M15" s="74"/>
      <c r="N15" s="74"/>
    </row>
    <row r="16" spans="1:14" ht="15.5">
      <c r="A16" s="5"/>
      <c r="B16" s="6"/>
      <c r="C16" s="75" t="s">
        <v>35</v>
      </c>
      <c r="D16" s="76" t="s">
        <v>37</v>
      </c>
      <c r="E16" s="71"/>
      <c r="F16" s="72"/>
      <c r="G16" s="72"/>
      <c r="H16" s="72"/>
      <c r="I16" s="73"/>
      <c r="J16" s="74"/>
      <c r="K16" s="74"/>
      <c r="L16" s="74"/>
      <c r="M16" s="74"/>
      <c r="N16" s="74"/>
    </row>
    <row r="17" spans="1:14" ht="15.5">
      <c r="A17" s="5"/>
      <c r="B17" s="6"/>
      <c r="C17" s="75" t="s">
        <v>36</v>
      </c>
      <c r="D17" s="76" t="s">
        <v>38</v>
      </c>
      <c r="E17" s="71"/>
      <c r="F17" s="72"/>
      <c r="G17" s="72"/>
      <c r="H17" s="72"/>
      <c r="I17" s="73"/>
      <c r="J17" s="74"/>
      <c r="K17" s="74"/>
      <c r="L17" s="74"/>
      <c r="M17" s="74"/>
      <c r="N17" s="74"/>
    </row>
    <row r="18" spans="1:14" ht="15" customHeight="1">
      <c r="A18" s="5"/>
      <c r="B18" s="6">
        <v>2</v>
      </c>
      <c r="C18" s="77" t="s">
        <v>70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9"/>
    </row>
    <row r="19" spans="1:14" ht="15.75" customHeight="1">
      <c r="A19" s="5"/>
      <c r="B19" s="6"/>
      <c r="C19" s="50" t="s">
        <v>67</v>
      </c>
      <c r="D19" s="48"/>
      <c r="E19" s="18"/>
      <c r="F19" s="17"/>
      <c r="G19" s="17"/>
      <c r="H19" s="17"/>
      <c r="I19" s="17"/>
      <c r="J19" s="41"/>
      <c r="K19" s="41"/>
      <c r="L19" s="41"/>
      <c r="M19" s="41"/>
      <c r="N19" s="41"/>
    </row>
    <row r="20" spans="1:14" ht="15.5">
      <c r="A20" s="5"/>
      <c r="B20" s="6"/>
      <c r="C20" s="42" t="s">
        <v>35</v>
      </c>
      <c r="D20" s="43" t="s">
        <v>37</v>
      </c>
      <c r="E20" s="18"/>
      <c r="F20" s="17"/>
      <c r="G20" s="17"/>
      <c r="H20" s="17"/>
      <c r="I20" s="17"/>
      <c r="J20" s="41"/>
      <c r="K20" s="41"/>
      <c r="L20" s="41"/>
      <c r="M20" s="41"/>
      <c r="N20" s="41"/>
    </row>
    <row r="21" spans="1:14" ht="15.5">
      <c r="A21" s="5"/>
      <c r="B21" s="6"/>
      <c r="C21" s="42" t="s">
        <v>36</v>
      </c>
      <c r="D21" s="43" t="s">
        <v>38</v>
      </c>
      <c r="E21" s="18"/>
      <c r="F21" s="17"/>
      <c r="G21" s="17"/>
      <c r="H21" s="17"/>
      <c r="I21" s="17"/>
      <c r="J21" s="41"/>
      <c r="K21" s="41"/>
      <c r="L21" s="41"/>
      <c r="M21" s="41"/>
      <c r="N21" s="41"/>
    </row>
    <row r="22" spans="1:14" ht="20.5" customHeight="1">
      <c r="A22" s="5"/>
      <c r="B22" s="6"/>
      <c r="C22" s="50" t="s">
        <v>51</v>
      </c>
      <c r="D22" s="48"/>
      <c r="E22" s="16"/>
      <c r="F22" s="17"/>
      <c r="G22" s="17"/>
      <c r="H22" s="17"/>
      <c r="I22" s="17"/>
      <c r="J22" s="41"/>
      <c r="K22" s="41"/>
      <c r="L22" s="41"/>
      <c r="M22" s="41"/>
      <c r="N22" s="41"/>
    </row>
    <row r="23" spans="1:14" ht="15.5">
      <c r="A23" s="5"/>
      <c r="B23" s="6"/>
      <c r="C23" s="42" t="s">
        <v>35</v>
      </c>
      <c r="D23" s="43" t="s">
        <v>37</v>
      </c>
      <c r="E23" s="16"/>
      <c r="F23" s="17"/>
      <c r="G23" s="17"/>
      <c r="H23" s="17"/>
      <c r="I23" s="17"/>
      <c r="J23" s="41"/>
      <c r="K23" s="41"/>
      <c r="L23" s="41"/>
      <c r="M23" s="41"/>
      <c r="N23" s="41"/>
    </row>
    <row r="24" spans="1:14" ht="15.5">
      <c r="A24" s="5"/>
      <c r="B24" s="6"/>
      <c r="C24" s="42" t="s">
        <v>36</v>
      </c>
      <c r="D24" s="43" t="s">
        <v>38</v>
      </c>
      <c r="E24" s="16"/>
      <c r="F24" s="17"/>
      <c r="G24" s="17"/>
      <c r="H24" s="17"/>
      <c r="I24" s="17"/>
      <c r="J24" s="41"/>
      <c r="K24" s="41"/>
      <c r="L24" s="41"/>
      <c r="M24" s="41"/>
      <c r="N24" s="41"/>
    </row>
    <row r="25" spans="1:14" ht="15.5">
      <c r="A25" s="5"/>
      <c r="B25" s="6"/>
      <c r="C25" s="42"/>
      <c r="D25" s="43"/>
      <c r="E25" s="16"/>
      <c r="F25" s="17"/>
      <c r="G25" s="17"/>
      <c r="H25" s="17"/>
      <c r="I25" s="17"/>
      <c r="J25" s="41"/>
      <c r="K25" s="41"/>
      <c r="L25" s="41"/>
      <c r="M25" s="41"/>
      <c r="N25" s="41"/>
    </row>
    <row r="26" spans="1:14" ht="18" customHeight="1">
      <c r="A26" s="5"/>
      <c r="B26" s="49">
        <v>3</v>
      </c>
      <c r="C26" s="50" t="s">
        <v>49</v>
      </c>
      <c r="D26" s="48"/>
      <c r="E26" s="16"/>
      <c r="F26" s="17"/>
      <c r="G26" s="17"/>
      <c r="H26" s="17"/>
      <c r="I26" s="17"/>
      <c r="J26" s="41"/>
      <c r="K26" s="41"/>
      <c r="L26" s="41"/>
      <c r="M26" s="41"/>
      <c r="N26" s="41"/>
    </row>
    <row r="27" spans="1:14" ht="15.5">
      <c r="A27" s="5"/>
      <c r="B27" s="6"/>
      <c r="C27" s="42" t="s">
        <v>35</v>
      </c>
      <c r="D27" s="43" t="s">
        <v>37</v>
      </c>
      <c r="E27" s="16"/>
      <c r="F27" s="17"/>
      <c r="G27" s="17"/>
      <c r="H27" s="17"/>
      <c r="I27" s="17"/>
      <c r="J27" s="41"/>
      <c r="K27" s="41"/>
      <c r="L27" s="41"/>
      <c r="M27" s="41"/>
      <c r="N27" s="41"/>
    </row>
    <row r="28" spans="1:14" ht="15.5">
      <c r="A28" s="5"/>
      <c r="B28" s="6"/>
      <c r="C28" s="42" t="s">
        <v>36</v>
      </c>
      <c r="D28" s="43" t="s">
        <v>38</v>
      </c>
      <c r="E28" s="16"/>
      <c r="F28" s="17"/>
      <c r="G28" s="17"/>
      <c r="H28" s="17"/>
      <c r="I28" s="17"/>
      <c r="J28" s="41"/>
      <c r="K28" s="41"/>
      <c r="L28" s="41"/>
      <c r="M28" s="41"/>
      <c r="N28" s="41"/>
    </row>
    <row r="29" spans="1:14" ht="15.5">
      <c r="A29" s="5"/>
      <c r="B29" s="6"/>
      <c r="C29" s="42"/>
      <c r="D29" s="43"/>
      <c r="E29" s="16"/>
      <c r="F29" s="17"/>
      <c r="G29" s="17"/>
      <c r="H29" s="17"/>
      <c r="I29" s="17"/>
      <c r="J29" s="41"/>
      <c r="K29" s="41"/>
      <c r="L29" s="41"/>
      <c r="M29" s="41"/>
      <c r="N29" s="41"/>
    </row>
    <row r="30" spans="1:14" ht="15.5">
      <c r="A30" s="5"/>
      <c r="B30" s="49" t="s">
        <v>12</v>
      </c>
      <c r="C30" s="59" t="s">
        <v>50</v>
      </c>
      <c r="D30" s="59"/>
      <c r="E30" s="16"/>
      <c r="F30" s="17"/>
      <c r="G30" s="17"/>
      <c r="H30" s="17"/>
      <c r="I30" s="17"/>
      <c r="J30" s="41"/>
      <c r="K30" s="41"/>
      <c r="L30" s="41"/>
      <c r="M30" s="41"/>
      <c r="N30" s="41"/>
    </row>
    <row r="31" spans="1:14" ht="15.5">
      <c r="A31" s="5"/>
      <c r="B31" s="6"/>
      <c r="C31" s="42" t="s">
        <v>35</v>
      </c>
      <c r="D31" s="43" t="s">
        <v>37</v>
      </c>
      <c r="E31" s="16"/>
      <c r="F31" s="17"/>
      <c r="G31" s="17"/>
      <c r="H31" s="17"/>
      <c r="I31" s="17"/>
      <c r="J31" s="41"/>
      <c r="K31" s="41"/>
      <c r="L31" s="41"/>
      <c r="M31" s="41"/>
      <c r="N31" s="41"/>
    </row>
    <row r="32" spans="1:14" ht="15.5">
      <c r="A32" s="5"/>
      <c r="B32" s="6"/>
      <c r="C32" s="42" t="s">
        <v>36</v>
      </c>
      <c r="D32" s="43" t="s">
        <v>38</v>
      </c>
      <c r="E32" s="16"/>
      <c r="F32" s="17"/>
      <c r="G32" s="17"/>
      <c r="H32" s="17"/>
      <c r="I32" s="17"/>
      <c r="J32" s="41"/>
      <c r="K32" s="41"/>
      <c r="L32" s="41"/>
      <c r="M32" s="41"/>
      <c r="N32" s="41"/>
    </row>
    <row r="33" spans="1:14" ht="15.5">
      <c r="A33" s="2"/>
      <c r="B33" s="7"/>
      <c r="C33" s="56"/>
      <c r="D33" s="57"/>
      <c r="E33" s="19"/>
      <c r="F33" s="20"/>
      <c r="G33" s="20"/>
      <c r="H33" s="20"/>
      <c r="I33" s="20"/>
      <c r="J33" s="41"/>
      <c r="K33" s="41"/>
      <c r="L33" s="41"/>
      <c r="M33" s="41"/>
      <c r="N33" s="41"/>
    </row>
    <row r="34" spans="1:14" ht="15.5">
      <c r="A34" s="2"/>
      <c r="B34" s="58" t="s">
        <v>39</v>
      </c>
      <c r="C34" s="58"/>
      <c r="D34" s="58"/>
      <c r="E34" s="37"/>
      <c r="F34" s="8">
        <f>SUM(F15:F33)</f>
        <v>0</v>
      </c>
      <c r="G34" s="8">
        <f>SUM(G15:G33)</f>
        <v>0</v>
      </c>
      <c r="H34" s="8">
        <f>SUM(H15:H33)</f>
        <v>0</v>
      </c>
      <c r="I34" s="8">
        <f>SUM(I15:I33)</f>
        <v>0</v>
      </c>
      <c r="J34" s="41"/>
      <c r="K34" s="41"/>
      <c r="L34" s="41"/>
      <c r="M34" s="41"/>
      <c r="N34" s="41"/>
    </row>
    <row r="35" spans="1:14" ht="10.15" customHeight="1">
      <c r="A35" s="2"/>
      <c r="B35" s="15"/>
      <c r="C35" s="15"/>
      <c r="D35" s="15"/>
      <c r="E35" s="9"/>
      <c r="F35" s="10"/>
      <c r="G35" s="10"/>
      <c r="H35" s="10"/>
      <c r="I35" s="10"/>
    </row>
    <row r="36" spans="1:14" ht="18" customHeight="1">
      <c r="A36" s="11" t="s">
        <v>9</v>
      </c>
      <c r="B36" s="54" t="s">
        <v>52</v>
      </c>
      <c r="C36" s="54"/>
      <c r="D36" s="54"/>
      <c r="E36" s="54"/>
      <c r="F36" s="54"/>
      <c r="G36" s="54"/>
      <c r="H36" s="54"/>
      <c r="I36" s="54"/>
    </row>
    <row r="37" spans="1:14" ht="15.5">
      <c r="A37" s="12" t="s">
        <v>10</v>
      </c>
      <c r="B37" s="53" t="s">
        <v>11</v>
      </c>
      <c r="C37" s="53"/>
      <c r="D37" s="53"/>
      <c r="E37" s="53"/>
      <c r="F37" s="53"/>
      <c r="G37" s="53"/>
      <c r="H37" s="53"/>
      <c r="I37" s="53"/>
    </row>
    <row r="38" spans="1:14" ht="17.5" customHeight="1">
      <c r="A38" s="13" t="s">
        <v>12</v>
      </c>
      <c r="B38" s="54" t="s">
        <v>13</v>
      </c>
      <c r="C38" s="54"/>
      <c r="D38" s="54"/>
      <c r="E38" s="54"/>
      <c r="F38" s="54"/>
      <c r="G38" s="54"/>
      <c r="H38" s="54"/>
      <c r="I38" s="54"/>
    </row>
    <row r="39" spans="1:14" ht="29.15" customHeight="1">
      <c r="A39" s="12" t="s">
        <v>14</v>
      </c>
      <c r="B39" s="68" t="s">
        <v>16</v>
      </c>
      <c r="C39" s="68"/>
      <c r="D39" s="68"/>
      <c r="E39" s="68"/>
      <c r="F39" s="68"/>
      <c r="G39" s="68"/>
      <c r="H39" s="68"/>
      <c r="I39" s="68"/>
    </row>
    <row r="40" spans="1:14" ht="15.5">
      <c r="A40" s="14"/>
      <c r="B40" s="51"/>
      <c r="C40" s="51"/>
      <c r="D40" s="51"/>
      <c r="E40" s="51"/>
      <c r="F40" s="51"/>
      <c r="G40" s="14"/>
      <c r="H40" s="14"/>
      <c r="I40" s="2"/>
    </row>
    <row r="41" spans="1:14" ht="15.5">
      <c r="A41" s="55" t="s">
        <v>15</v>
      </c>
      <c r="B41" s="55"/>
      <c r="C41" s="55"/>
      <c r="D41" s="55"/>
      <c r="E41" s="55"/>
      <c r="F41" s="55"/>
      <c r="G41" s="26"/>
      <c r="H41" s="26"/>
      <c r="I41" s="2"/>
    </row>
    <row r="42" spans="1:14" ht="15.5">
      <c r="A42" s="14"/>
      <c r="B42" s="51"/>
      <c r="C42" s="51"/>
      <c r="D42" s="51"/>
      <c r="E42" s="51"/>
      <c r="F42" s="51"/>
      <c r="G42" s="14"/>
      <c r="H42" s="14"/>
      <c r="I42" s="2"/>
    </row>
    <row r="43" spans="1:14" ht="15.5">
      <c r="A43" s="2"/>
      <c r="B43" s="2"/>
      <c r="C43" s="2"/>
      <c r="D43" s="2"/>
      <c r="G43" s="2" t="s">
        <v>29</v>
      </c>
      <c r="I43" s="2"/>
    </row>
    <row r="44" spans="1:14" ht="15.5">
      <c r="A44" s="2" t="s">
        <v>17</v>
      </c>
      <c r="C44" s="2"/>
      <c r="D44" s="2"/>
      <c r="G44" s="80" t="s">
        <v>72</v>
      </c>
      <c r="I44" s="2"/>
    </row>
    <row r="45" spans="1:14" ht="15.5">
      <c r="A45" s="2" t="s">
        <v>18</v>
      </c>
      <c r="C45" s="2"/>
      <c r="D45" s="2"/>
      <c r="G45" s="2"/>
      <c r="I45" s="2"/>
    </row>
    <row r="46" spans="1:14" ht="15.5">
      <c r="A46" s="2"/>
      <c r="C46" s="2"/>
      <c r="D46" s="2"/>
      <c r="I46" s="2"/>
    </row>
    <row r="47" spans="1:14" ht="15.5">
      <c r="A47" s="2"/>
      <c r="C47" s="2"/>
      <c r="D47" s="2"/>
      <c r="G47" s="2" t="s">
        <v>26</v>
      </c>
      <c r="I47" s="2"/>
    </row>
    <row r="48" spans="1:14" ht="15.5">
      <c r="A48" s="2"/>
      <c r="C48" s="2"/>
      <c r="D48" s="2"/>
      <c r="G48" s="2"/>
      <c r="I48" s="2"/>
    </row>
    <row r="49" spans="1:9" ht="15.5">
      <c r="A49" s="2" t="s">
        <v>19</v>
      </c>
      <c r="C49" s="2"/>
      <c r="D49" s="2"/>
      <c r="G49" s="2" t="s">
        <v>30</v>
      </c>
      <c r="I49" s="2"/>
    </row>
    <row r="50" spans="1:9" ht="15.5">
      <c r="A50" s="2" t="s">
        <v>20</v>
      </c>
      <c r="C50" s="2"/>
      <c r="D50" s="2"/>
      <c r="G50" s="2" t="s">
        <v>31</v>
      </c>
      <c r="I50" s="2"/>
    </row>
  </sheetData>
  <mergeCells count="25">
    <mergeCell ref="A13:I13"/>
    <mergeCell ref="C18:N18"/>
    <mergeCell ref="C12:I12"/>
    <mergeCell ref="A7:I7"/>
    <mergeCell ref="A6:I6"/>
    <mergeCell ref="A8:F8"/>
    <mergeCell ref="A9:F9"/>
    <mergeCell ref="C10:I10"/>
    <mergeCell ref="C11:I11"/>
    <mergeCell ref="A5:I5"/>
    <mergeCell ref="C1:I1"/>
    <mergeCell ref="C2:I2"/>
    <mergeCell ref="C3:I3"/>
    <mergeCell ref="C4:I4"/>
    <mergeCell ref="B42:F42"/>
    <mergeCell ref="C14:D14"/>
    <mergeCell ref="B37:I37"/>
    <mergeCell ref="B38:I38"/>
    <mergeCell ref="B39:I39"/>
    <mergeCell ref="B40:F40"/>
    <mergeCell ref="A41:F41"/>
    <mergeCell ref="C33:D33"/>
    <mergeCell ref="B34:D34"/>
    <mergeCell ref="C30:D30"/>
    <mergeCell ref="B36:I36"/>
  </mergeCells>
  <pageMargins left="0.39370078740157483" right="0.35433070866141736" top="0.98425196850393704" bottom="0.98425196850393704" header="0.51181102362204722" footer="0.51181102362204722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sqref="A1:XFD1048576"/>
    </sheetView>
  </sheetViews>
  <sheetFormatPr defaultRowHeight="14.5"/>
  <cols>
    <col min="1" max="1" width="27.81640625" customWidth="1"/>
    <col min="2" max="2" width="15.54296875" customWidth="1"/>
    <col min="4" max="4" width="11.1796875" bestFit="1" customWidth="1"/>
    <col min="7" max="7" width="19.54296875" bestFit="1" customWidth="1"/>
    <col min="8" max="8" width="25.7265625" customWidth="1"/>
  </cols>
  <sheetData>
    <row r="1" spans="1:6" ht="23.5">
      <c r="A1" s="36" t="s">
        <v>22</v>
      </c>
    </row>
    <row r="2" spans="1:6">
      <c r="A2" s="27" t="s">
        <v>66</v>
      </c>
      <c r="B2" s="44">
        <v>5000000</v>
      </c>
      <c r="C2" s="28" t="s">
        <v>40</v>
      </c>
      <c r="D2" s="28"/>
      <c r="E2" s="29"/>
      <c r="F2" s="29"/>
    </row>
    <row r="3" spans="1:6">
      <c r="A3" s="27" t="s">
        <v>41</v>
      </c>
      <c r="B3" s="30">
        <f>B2*100/111</f>
        <v>4504504.5045045046</v>
      </c>
      <c r="C3" s="28"/>
      <c r="D3" s="28"/>
      <c r="E3" s="29"/>
      <c r="F3" s="29"/>
    </row>
    <row r="4" spans="1:6">
      <c r="A4" s="27" t="s">
        <v>21</v>
      </c>
      <c r="B4" s="30">
        <f>B3*11/12</f>
        <v>4129129.129129129</v>
      </c>
      <c r="C4" s="28"/>
      <c r="D4" s="28"/>
      <c r="E4" s="29"/>
      <c r="F4" s="29"/>
    </row>
    <row r="5" spans="1:6">
      <c r="A5" s="31"/>
      <c r="B5" s="32"/>
      <c r="C5" s="32"/>
      <c r="D5" s="32"/>
      <c r="E5" s="31"/>
      <c r="F5" s="31"/>
    </row>
    <row r="6" spans="1:6">
      <c r="A6" s="31" t="s">
        <v>42</v>
      </c>
      <c r="B6" s="33">
        <f>B4*12%</f>
        <v>495495.49549549544</v>
      </c>
      <c r="C6" s="32"/>
      <c r="D6" s="34"/>
      <c r="E6" s="31"/>
      <c r="F6" s="31"/>
    </row>
    <row r="7" spans="1:6">
      <c r="A7" s="31" t="s">
        <v>43</v>
      </c>
      <c r="B7" s="32">
        <f>B3*0.02</f>
        <v>90090.090090090089</v>
      </c>
      <c r="C7" s="32"/>
      <c r="D7" s="34"/>
      <c r="E7" s="31"/>
      <c r="F7" s="31"/>
    </row>
    <row r="8" spans="1:6">
      <c r="A8" s="31" t="s">
        <v>63</v>
      </c>
      <c r="B8" s="32">
        <f>B2*0.025</f>
        <v>125000</v>
      </c>
      <c r="C8" s="32" t="s">
        <v>64</v>
      </c>
      <c r="D8" s="35"/>
      <c r="E8" s="31"/>
      <c r="F8" s="31"/>
    </row>
    <row r="9" spans="1:6">
      <c r="A9" s="31" t="s">
        <v>44</v>
      </c>
      <c r="B9" s="32">
        <f>B2*0.02</f>
        <v>100000</v>
      </c>
      <c r="C9" s="32" t="s">
        <v>45</v>
      </c>
      <c r="D9" s="34"/>
      <c r="E9" s="31"/>
      <c r="F9" s="31"/>
    </row>
    <row r="10" spans="1:6">
      <c r="A10" s="31" t="s">
        <v>46</v>
      </c>
      <c r="B10" s="32">
        <f>B3*0.015</f>
        <v>67567.567567567574</v>
      </c>
      <c r="C10" s="32"/>
      <c r="D10" s="34"/>
      <c r="E10" s="31"/>
      <c r="F10" s="31"/>
    </row>
    <row r="11" spans="1:6">
      <c r="A11" s="31" t="s">
        <v>47</v>
      </c>
      <c r="B11" s="32">
        <f>B2*0.05</f>
        <v>250000</v>
      </c>
      <c r="C11" s="32"/>
      <c r="D11" s="32"/>
      <c r="E11" s="31"/>
      <c r="F11" s="31"/>
    </row>
    <row r="12" spans="1:6">
      <c r="A12" s="31" t="s">
        <v>48</v>
      </c>
      <c r="B12" s="32">
        <f>B2*0.15</f>
        <v>750000</v>
      </c>
      <c r="C12" s="32"/>
      <c r="D12" s="32"/>
      <c r="E12" s="31"/>
      <c r="F12" s="31"/>
    </row>
    <row r="13" spans="1:6">
      <c r="A13" s="31"/>
      <c r="B13" s="32"/>
      <c r="C13" s="32"/>
      <c r="D13" s="32"/>
      <c r="E13" s="31"/>
      <c r="F13" s="31"/>
    </row>
    <row r="14" spans="1:6">
      <c r="A14" s="31"/>
      <c r="B14" s="32"/>
      <c r="C14" s="32"/>
      <c r="D14" s="32"/>
      <c r="E14" s="31"/>
      <c r="F14" s="31"/>
    </row>
    <row r="15" spans="1:6">
      <c r="A15" s="45" t="s">
        <v>23</v>
      </c>
      <c r="E15" s="46"/>
    </row>
    <row r="16" spans="1:6">
      <c r="A16" s="45" t="s">
        <v>24</v>
      </c>
      <c r="C16" s="45" t="s">
        <v>25</v>
      </c>
      <c r="E16" s="46"/>
    </row>
    <row r="17" spans="1:6">
      <c r="A17" s="31" t="s">
        <v>65</v>
      </c>
      <c r="B17" s="32"/>
      <c r="C17" s="32"/>
      <c r="D17" s="32"/>
      <c r="E17" s="31"/>
      <c r="F17" s="31"/>
    </row>
    <row r="18" spans="1:6">
      <c r="A18" s="31"/>
      <c r="B18" s="32"/>
      <c r="C18" s="32"/>
      <c r="D18" s="32"/>
      <c r="E18" s="31"/>
      <c r="F18" s="31"/>
    </row>
    <row r="19" spans="1:6">
      <c r="A19" s="31"/>
      <c r="B19" s="32"/>
      <c r="C19" s="32"/>
      <c r="D19" s="32"/>
      <c r="E19" s="31"/>
      <c r="F19" s="3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keterangan PPh dan PPN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2025-08-26T03:53:00Z</cp:lastPrinted>
  <dcterms:created xsi:type="dcterms:W3CDTF">2023-07-31T09:11:00Z</dcterms:created>
  <dcterms:modified xsi:type="dcterms:W3CDTF">2026-05-19T02:10:15Z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EB89C6C01A74494884A264973BAA5AC6_11</vt:lpwstr>
  </property>
  <property fmtid="{D5CDD505-2E9C-101B-9397-08002B2CF9AE}" pid="3" name="KSOProductBuildVer">
    <vt:lpwstr>1033-12.2.0.13201</vt:lpwstr>
  </property>
</Properties>
</file>