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I:\Data penelitian\2024\Monev\"/>
    </mc:Choice>
  </mc:AlternateContent>
  <xr:revisionPtr revIDLastSave="0" documentId="13_ncr:1_{AA85C83A-76C9-4718-8321-E97093BD3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keterangan PPh dan PPN" sheetId="2" r:id="rId2"/>
  </sheets>
  <definedNames>
    <definedName name="_xlnm.Print_Area" localSheetId="0">Sheet1!$A$1:$I$41</definedName>
  </definedNames>
  <calcPr calcId="181029"/>
</workbook>
</file>

<file path=xl/calcChain.xml><?xml version="1.0" encoding="utf-8"?>
<calcChain xmlns="http://schemas.openxmlformats.org/spreadsheetml/2006/main">
  <c r="E24" i="1" l="1"/>
  <c r="B23" i="2"/>
  <c r="B25" i="2"/>
  <c r="B15" i="2"/>
  <c r="B17" i="2"/>
  <c r="B7" i="2"/>
  <c r="B8" i="2"/>
  <c r="B9" i="2"/>
  <c r="B24" i="2"/>
  <c r="B16" i="2"/>
</calcChain>
</file>

<file path=xl/sharedStrings.xml><?xml version="1.0" encoding="utf-8"?>
<sst xmlns="http://schemas.openxmlformats.org/spreadsheetml/2006/main" count="97" uniqueCount="79">
  <si>
    <t>KEMENTERIAN PENDIDIKAN KEBUDAYAAN,</t>
  </si>
  <si>
    <t>RISET, DAN TEKNOLOGI</t>
  </si>
  <si>
    <t>UNIVERSITAS JENDERAL SOEDIRMAN</t>
  </si>
  <si>
    <t>LEMBAGA PENELITIAN DAN PENGABDIAN KEPADA MASYARAKAT</t>
  </si>
  <si>
    <t>Jl. Dr. Soeparno Grendeng Purwokerto 53122 Telp. (0281) 625739</t>
  </si>
  <si>
    <t>Website : lppm.unsoed.ac.id dan email : lppm@unsoed.ac.id</t>
  </si>
  <si>
    <t>SURAT PERNYATAAN TANGGUNG JAWAB BELANJA</t>
  </si>
  <si>
    <t>Yang bertanda tangan di bawah ini :</t>
  </si>
  <si>
    <t>Nama</t>
  </si>
  <si>
    <t>:</t>
  </si>
  <si>
    <t>NIP</t>
  </si>
  <si>
    <t>Alamat</t>
  </si>
  <si>
    <t>1.</t>
  </si>
  <si>
    <t>No</t>
  </si>
  <si>
    <t>Keterangan</t>
  </si>
  <si>
    <t>Jumlah (Rp)</t>
  </si>
  <si>
    <t>Pajak yang dipungut</t>
  </si>
  <si>
    <t>PPN</t>
  </si>
  <si>
    <t>PPh 21</t>
  </si>
  <si>
    <t>PPh 22</t>
  </si>
  <si>
    <t>PPh 23</t>
  </si>
  <si>
    <t>JUMLAH SETELAH DIPOTONG PAJAK</t>
  </si>
  <si>
    <t>2.</t>
  </si>
  <si>
    <t>Jumlah angka tersebut diatas, benar-benar dikeluarkan untuk kegiatan kerjasama dimaksud.</t>
  </si>
  <si>
    <t>3.</t>
  </si>
  <si>
    <t>Bersedia menyimpan dengan baik seluruh bukti pengeluaran belanja yang telah dilaksanakan.</t>
  </si>
  <si>
    <t>4.</t>
  </si>
  <si>
    <t>Bersedia untuk dilakukan pemeriksaan terhadap bukti-bukti pengeluaran oleh aparat pengawas fungsional pemerintah.</t>
  </si>
  <si>
    <t>5.</t>
  </si>
  <si>
    <t>Demikian surat pernyataan ini dibuat dengan sebenarnya.</t>
  </si>
  <si>
    <t>Apabila dikemudian hari, pernyataan yang saya buat ini mengakibatkan kerugian negara maka saya bersedia mengembalikan kerugian negara dimaksud sesuai dengan peraturan perundang-undangan.</t>
  </si>
  <si>
    <t>Mengetahui,</t>
  </si>
  <si>
    <t>Pejabat Pembuat Komitmen</t>
  </si>
  <si>
    <t>Oki Sri Linangkung, S.E., M.Akun</t>
  </si>
  <si>
    <t>NIP. 197810302008102001</t>
  </si>
  <si>
    <t>Cara Menghitung Pajak</t>
  </si>
  <si>
    <t>dikenai PPN dan PPh 23</t>
  </si>
  <si>
    <t>Contoh</t>
  </si>
  <si>
    <t>Nominal</t>
  </si>
  <si>
    <t>DPP</t>
  </si>
  <si>
    <t>=100/111*Nominal</t>
  </si>
  <si>
    <t>=DPP*11%</t>
  </si>
  <si>
    <t>PPh23</t>
  </si>
  <si>
    <t>=DPP*2%</t>
  </si>
  <si>
    <t>Menggunakan Pajak Final</t>
  </si>
  <si>
    <t>Menggunakan Perkegiatan</t>
  </si>
  <si>
    <t>Pembelihan Bahan (ATK, Alat lainnya) diatas 2 Juta</t>
  </si>
  <si>
    <t>Pembeliahan Bahan</t>
  </si>
  <si>
    <t>PPh22</t>
  </si>
  <si>
    <t>=DPP*1,5%</t>
  </si>
  <si>
    <t>Untuk belanja Jasa diatas 2 juta</t>
  </si>
  <si>
    <t>Jika kurang dari 2 Juta tidak dikenakan pajak</t>
  </si>
  <si>
    <t>Jika dibawah 2 juta</t>
  </si>
  <si>
    <t>Hanya dikenakan PPh23</t>
  </si>
  <si>
    <t>ber NPWP : 2%</t>
  </si>
  <si>
    <t>No NPWP : 4 %</t>
  </si>
  <si>
    <t>Golongan IV</t>
  </si>
  <si>
    <t>Golongan III ke bawah</t>
  </si>
  <si>
    <t>NPWP/NIK</t>
  </si>
  <si>
    <t>Catatan jika belanja diatas 2 juta dalam pembelian alat/bahan menggunakan faktur Pajak</t>
  </si>
  <si>
    <t>Konsumsi kena pajak PPh 23 (2% ber NPWP, jika tidak berNPWP 4%)</t>
  </si>
  <si>
    <t>Transportasi dan akomodasi tidak kena pajak</t>
  </si>
  <si>
    <t>Bahan</t>
  </si>
  <si>
    <t>Pengumpulan data</t>
  </si>
  <si>
    <t>Sewa peralatan</t>
  </si>
  <si>
    <t>Analisis data</t>
  </si>
  <si>
    <t>Pelaporan hasil penelitian dan luaran wajib</t>
  </si>
  <si>
    <t>Sewa peralatan PPh 23</t>
  </si>
  <si>
    <r>
      <t>Untuk Pajak Honor (</t>
    </r>
    <r>
      <rPr>
        <b/>
        <sz val="11"/>
        <color theme="1"/>
        <rFont val="Calibri"/>
        <family val="2"/>
        <scheme val="minor"/>
      </rPr>
      <t>tidak boleh untuk peneliti</t>
    </r>
  </si>
  <si>
    <t>materai 10.000</t>
  </si>
  <si>
    <t>Peneliti</t>
  </si>
  <si>
    <t>…………………………..</t>
  </si>
  <si>
    <t>………………………….</t>
  </si>
  <si>
    <t>dalam hal ini bertindak sebagai peneliti dengan skema  ................. tahun .............., nomor kontrak ......................., tanggal ..........., dengan judul ...................................................... menyatakan bahwa saya bertanggungjawab secara formal dan material atas kebenaran pengeluaran belanja dan perhitungan pemungutan pajak atas segala pembayaran belanja-belanja untuk membiayai kegiatan tersebut diatas dengan perincian sebagai berikut:</t>
  </si>
  <si>
    <t>Purwokerto, ………………</t>
  </si>
  <si>
    <t>……………………………</t>
  </si>
  <si>
    <t>NIP. ……………………</t>
  </si>
  <si>
    <t>Jumlah</t>
  </si>
  <si>
    <t>Pajak ( PPN + PPh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</si>
</sst>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164" fontId="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1" fontId="3" fillId="0" borderId="0" xfId="2" applyNumberFormat="1" applyFont="1" applyAlignment="1"/>
    <xf numFmtId="0" fontId="6" fillId="0" borderId="0" xfId="0" applyFont="1" applyAlignment="1"/>
    <xf numFmtId="0" fontId="9" fillId="0" borderId="0" xfId="0" applyFont="1" applyAlignment="1"/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166" fontId="0" fillId="2" borderId="0" xfId="1" applyNumberFormat="1" applyFont="1" applyFill="1" applyBorder="1">
      <alignment vertical="center"/>
    </xf>
    <xf numFmtId="166" fontId="0" fillId="2" borderId="0" xfId="0" applyNumberFormat="1" applyFill="1">
      <alignment vertical="center"/>
    </xf>
    <xf numFmtId="0" fontId="0" fillId="2" borderId="0" xfId="0" quotePrefix="1" applyFill="1">
      <alignment vertical="center"/>
    </xf>
    <xf numFmtId="0" fontId="2" fillId="2" borderId="9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166" fontId="0" fillId="3" borderId="0" xfId="1" applyNumberFormat="1" applyFont="1" applyFill="1" applyBorder="1">
      <alignment vertical="center"/>
    </xf>
    <xf numFmtId="166" fontId="0" fillId="3" borderId="0" xfId="0" applyNumberFormat="1" applyFill="1">
      <alignment vertical="center"/>
    </xf>
    <xf numFmtId="0" fontId="0" fillId="3" borderId="0" xfId="0" quotePrefix="1" applyFill="1">
      <alignment vertical="center"/>
    </xf>
    <xf numFmtId="0" fontId="0" fillId="3" borderId="4" xfId="0" applyFill="1" applyBorder="1">
      <alignment vertical="center"/>
    </xf>
    <xf numFmtId="166" fontId="0" fillId="3" borderId="11" xfId="0" applyNumberFormat="1" applyFill="1" applyBorder="1">
      <alignment vertical="center"/>
    </xf>
    <xf numFmtId="0" fontId="0" fillId="3" borderId="11" xfId="0" quotePrefix="1" applyFill="1" applyBorder="1">
      <alignment vertical="center"/>
    </xf>
    <xf numFmtId="0" fontId="0" fillId="3" borderId="11" xfId="0" applyFill="1" applyBorder="1">
      <alignment vertical="center"/>
    </xf>
    <xf numFmtId="0" fontId="0" fillId="3" borderId="5" xfId="0" applyFill="1" applyBorder="1">
      <alignment vertical="center"/>
    </xf>
    <xf numFmtId="0" fontId="2" fillId="0" borderId="0" xfId="0" applyFont="1">
      <alignment vertical="center"/>
    </xf>
    <xf numFmtId="0" fontId="0" fillId="4" borderId="9" xfId="0" applyFill="1" applyBorder="1">
      <alignment vertical="center"/>
    </xf>
    <xf numFmtId="0" fontId="0" fillId="4" borderId="0" xfId="0" applyFill="1">
      <alignment vertical="center"/>
    </xf>
    <xf numFmtId="0" fontId="0" fillId="4" borderId="10" xfId="0" applyFill="1" applyBorder="1">
      <alignment vertical="center"/>
    </xf>
    <xf numFmtId="166" fontId="0" fillId="4" borderId="0" xfId="1" applyNumberFormat="1" applyFont="1" applyFill="1" applyBorder="1">
      <alignment vertical="center"/>
    </xf>
    <xf numFmtId="166" fontId="0" fillId="4" borderId="0" xfId="0" applyNumberFormat="1" applyFill="1">
      <alignment vertical="center"/>
    </xf>
    <xf numFmtId="0" fontId="0" fillId="4" borderId="0" xfId="0" quotePrefix="1" applyFill="1">
      <alignment vertical="center"/>
    </xf>
    <xf numFmtId="0" fontId="0" fillId="4" borderId="4" xfId="0" applyFill="1" applyBorder="1">
      <alignment vertical="center"/>
    </xf>
    <xf numFmtId="166" fontId="0" fillId="4" borderId="11" xfId="0" applyNumberFormat="1" applyFill="1" applyBorder="1">
      <alignment vertical="center"/>
    </xf>
    <xf numFmtId="0" fontId="2" fillId="4" borderId="11" xfId="0" quotePrefix="1" applyFont="1" applyFill="1" applyBorder="1">
      <alignment vertical="center"/>
    </xf>
    <xf numFmtId="0" fontId="2" fillId="5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10" xfId="0" applyFill="1" applyBorder="1">
      <alignment vertical="center"/>
    </xf>
    <xf numFmtId="9" fontId="0" fillId="0" borderId="0" xfId="0" applyNumberForma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justify" vertical="top" wrapText="1"/>
    </xf>
    <xf numFmtId="0" fontId="9" fillId="0" borderId="0" xfId="0" quotePrefix="1" applyFont="1" applyAlignment="1">
      <alignment horizontal="justify" vertical="top" wrapText="1"/>
    </xf>
    <xf numFmtId="20" fontId="9" fillId="0" borderId="0" xfId="0" quotePrefix="1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41" fontId="9" fillId="0" borderId="1" xfId="2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41" fontId="9" fillId="0" borderId="1" xfId="2" applyNumberFormat="1" applyFont="1" applyBorder="1" applyAlignment="1">
      <alignment horizontal="center" vertical="top"/>
    </xf>
    <xf numFmtId="166" fontId="9" fillId="0" borderId="1" xfId="1" applyNumberFormat="1" applyFont="1" applyBorder="1" applyAlignment="1">
      <alignment vertical="top"/>
    </xf>
    <xf numFmtId="0" fontId="9" fillId="0" borderId="1" xfId="0" applyFont="1" applyBorder="1" applyAlignment="1">
      <alignment horizontal="center"/>
    </xf>
    <xf numFmtId="41" fontId="9" fillId="0" borderId="1" xfId="2" applyNumberFormat="1" applyFont="1" applyBorder="1" applyAlignment="1"/>
    <xf numFmtId="166" fontId="9" fillId="0" borderId="1" xfId="1" applyNumberFormat="1" applyFont="1" applyBorder="1" applyAlignment="1"/>
    <xf numFmtId="41" fontId="11" fillId="0" borderId="1" xfId="2" applyNumberFormat="1" applyFont="1" applyBorder="1" applyAlignment="1"/>
    <xf numFmtId="166" fontId="9" fillId="0" borderId="1" xfId="1" quotePrefix="1" applyNumberFormat="1" applyFont="1" applyBorder="1" applyAlignment="1">
      <alignment horizontal="center"/>
    </xf>
    <xf numFmtId="41" fontId="11" fillId="0" borderId="0" xfId="2" applyNumberFormat="1" applyFont="1" applyAlignment="1"/>
    <xf numFmtId="166" fontId="9" fillId="0" borderId="0" xfId="1" applyNumberFormat="1" applyFont="1" applyAlignment="1"/>
    <xf numFmtId="166" fontId="9" fillId="0" borderId="0" xfId="1" applyNumberFormat="1" applyFont="1" applyAlignment="1">
      <alignment horizontal="center"/>
    </xf>
    <xf numFmtId="0" fontId="9" fillId="0" borderId="0" xfId="0" quotePrefix="1" applyFont="1" applyAlignment="1">
      <alignment horizontal="center" vertical="top" wrapText="1"/>
    </xf>
    <xf numFmtId="0" fontId="9" fillId="0" borderId="0" xfId="0" quotePrefix="1" applyFont="1" applyAlignment="1">
      <alignment horizontal="center" vertical="top"/>
    </xf>
    <xf numFmtId="20" fontId="9" fillId="0" borderId="0" xfId="0" quotePrefix="1" applyNumberFormat="1" applyFont="1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41" fontId="9" fillId="0" borderId="1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/>
    </xf>
    <xf numFmtId="15" fontId="9" fillId="0" borderId="6" xfId="0" quotePrefix="1" applyNumberFormat="1" applyFont="1" applyBorder="1" applyAlignment="1">
      <alignment horizontal="left" vertical="top"/>
    </xf>
    <xf numFmtId="15" fontId="9" fillId="0" borderId="7" xfId="0" applyNumberFormat="1" applyFont="1" applyBorder="1" applyAlignment="1">
      <alignment horizontal="left" vertical="top"/>
    </xf>
    <xf numFmtId="0" fontId="9" fillId="0" borderId="6" xfId="0" quotePrefix="1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0" fontId="9" fillId="0" borderId="0" xfId="0" quotePrefix="1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quotePrefix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0</xdr:row>
      <xdr:rowOff>153670</xdr:rowOff>
    </xdr:from>
    <xdr:to>
      <xdr:col>1</xdr:col>
      <xdr:colOff>478790</xdr:colOff>
      <xdr:row>4</xdr:row>
      <xdr:rowOff>102870</xdr:rowOff>
    </xdr:to>
    <xdr:pic>
      <xdr:nvPicPr>
        <xdr:cNvPr id="2" name="Picture 187" descr="Hasil gambar untuk logo terbaru unso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35" y="153670"/>
          <a:ext cx="935355" cy="939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6</xdr:row>
      <xdr:rowOff>47625</xdr:rowOff>
    </xdr:from>
    <xdr:to>
      <xdr:col>9</xdr:col>
      <xdr:colOff>0</xdr:colOff>
      <xdr:row>6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4775" y="1419225"/>
          <a:ext cx="848550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3" workbookViewId="0">
      <selection activeCell="L19" sqref="L19"/>
    </sheetView>
  </sheetViews>
  <sheetFormatPr defaultColWidth="9.28515625" defaultRowHeight="15"/>
  <cols>
    <col min="1" max="1" width="6.7109375" customWidth="1"/>
    <col min="2" max="2" width="8.5703125" customWidth="1"/>
    <col min="3" max="3" width="3.28515625" customWidth="1"/>
    <col min="4" max="4" width="44.7109375" customWidth="1"/>
    <col min="5" max="5" width="15" customWidth="1"/>
    <col min="6" max="6" width="12.5703125" customWidth="1"/>
    <col min="7" max="7" width="12.42578125" customWidth="1"/>
    <col min="8" max="8" width="12.28515625" customWidth="1"/>
    <col min="9" max="9" width="13.28515625" customWidth="1"/>
  </cols>
  <sheetData>
    <row r="1" spans="1:9" ht="20.2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20.25">
      <c r="A2" s="97" t="s">
        <v>1</v>
      </c>
      <c r="B2" s="97"/>
      <c r="C2" s="97"/>
      <c r="D2" s="97"/>
      <c r="E2" s="97"/>
      <c r="F2" s="97"/>
      <c r="G2" s="97"/>
      <c r="H2" s="97"/>
      <c r="I2" s="97"/>
    </row>
    <row r="3" spans="1:9" ht="18.75">
      <c r="A3" s="1"/>
      <c r="B3" s="98" t="s">
        <v>2</v>
      </c>
      <c r="C3" s="98"/>
      <c r="D3" s="98"/>
      <c r="E3" s="98"/>
      <c r="F3" s="98"/>
      <c r="G3" s="98"/>
      <c r="H3" s="98"/>
      <c r="I3" s="98"/>
    </row>
    <row r="4" spans="1:9" ht="18.75">
      <c r="A4" s="98" t="s">
        <v>3</v>
      </c>
      <c r="B4" s="98"/>
      <c r="C4" s="98"/>
      <c r="D4" s="98"/>
      <c r="E4" s="98"/>
      <c r="F4" s="98"/>
      <c r="G4" s="98"/>
      <c r="H4" s="98"/>
      <c r="I4" s="98"/>
    </row>
    <row r="5" spans="1:9">
      <c r="A5" s="92" t="s">
        <v>4</v>
      </c>
      <c r="B5" s="92"/>
      <c r="C5" s="92"/>
      <c r="D5" s="92"/>
      <c r="E5" s="92"/>
      <c r="F5" s="92"/>
      <c r="G5" s="92"/>
      <c r="H5" s="92"/>
      <c r="I5" s="92"/>
    </row>
    <row r="6" spans="1:9">
      <c r="A6" s="92" t="s">
        <v>5</v>
      </c>
      <c r="B6" s="92"/>
      <c r="C6" s="92"/>
      <c r="D6" s="92"/>
      <c r="E6" s="92"/>
      <c r="F6" s="92"/>
      <c r="G6" s="92"/>
      <c r="H6" s="92"/>
      <c r="I6" s="92"/>
    </row>
    <row r="7" spans="1:9" ht="12" customHeight="1">
      <c r="A7" s="1"/>
      <c r="B7" s="1"/>
      <c r="C7" s="2"/>
      <c r="D7" s="2"/>
      <c r="E7" s="3"/>
      <c r="F7" s="2"/>
      <c r="G7" s="2"/>
      <c r="H7" s="2"/>
      <c r="I7" s="2"/>
    </row>
    <row r="8" spans="1:9" ht="18.75">
      <c r="A8" s="93" t="s">
        <v>6</v>
      </c>
      <c r="B8" s="93"/>
      <c r="C8" s="93"/>
      <c r="D8" s="93"/>
      <c r="E8" s="93"/>
      <c r="F8" s="93"/>
      <c r="G8" s="93"/>
      <c r="H8" s="93"/>
      <c r="I8" s="2"/>
    </row>
    <row r="9" spans="1:9" ht="7.15" customHeight="1">
      <c r="A9" s="94"/>
      <c r="B9" s="94"/>
      <c r="C9" s="94"/>
      <c r="D9" s="94"/>
      <c r="E9" s="94"/>
      <c r="F9" s="94"/>
      <c r="G9" s="94"/>
      <c r="H9" s="4"/>
      <c r="I9" s="4"/>
    </row>
    <row r="10" spans="1:9" ht="15.75">
      <c r="A10" s="84" t="s">
        <v>7</v>
      </c>
      <c r="B10" s="84"/>
      <c r="C10" s="84"/>
      <c r="D10" s="84"/>
      <c r="E10" s="84"/>
      <c r="F10" s="84"/>
      <c r="G10" s="84"/>
      <c r="H10" s="5"/>
      <c r="I10" s="5"/>
    </row>
    <row r="11" spans="1:9" ht="15.75">
      <c r="A11" s="49"/>
      <c r="B11" s="50" t="s">
        <v>8</v>
      </c>
      <c r="C11" s="50" t="s">
        <v>9</v>
      </c>
      <c r="D11" s="95" t="s">
        <v>72</v>
      </c>
      <c r="E11" s="96"/>
      <c r="F11" s="96"/>
      <c r="G11" s="96"/>
      <c r="H11" s="96"/>
      <c r="I11" s="96"/>
    </row>
    <row r="12" spans="1:9" ht="15.75">
      <c r="A12" s="49"/>
      <c r="B12" s="50" t="s">
        <v>10</v>
      </c>
      <c r="C12" s="50" t="s">
        <v>9</v>
      </c>
      <c r="D12" s="90" t="s">
        <v>71</v>
      </c>
      <c r="E12" s="83"/>
      <c r="F12" s="83"/>
      <c r="G12" s="83"/>
      <c r="H12" s="83"/>
      <c r="I12" s="83"/>
    </row>
    <row r="13" spans="1:9" ht="19.149999999999999" customHeight="1">
      <c r="A13" s="49"/>
      <c r="B13" s="50" t="s">
        <v>11</v>
      </c>
      <c r="C13" s="50" t="s">
        <v>9</v>
      </c>
      <c r="D13" s="90" t="s">
        <v>71</v>
      </c>
      <c r="E13" s="83"/>
      <c r="F13" s="83"/>
      <c r="G13" s="83"/>
      <c r="H13" s="83"/>
      <c r="I13" s="83"/>
    </row>
    <row r="14" spans="1:9" ht="66" customHeight="1">
      <c r="A14" s="84" t="s">
        <v>73</v>
      </c>
      <c r="B14" s="84"/>
      <c r="C14" s="84"/>
      <c r="D14" s="84"/>
      <c r="E14" s="84"/>
      <c r="F14" s="84"/>
      <c r="G14" s="84"/>
      <c r="H14" s="84"/>
      <c r="I14" s="84"/>
    </row>
    <row r="15" spans="1:9" ht="15.75">
      <c r="A15" s="51" t="s">
        <v>12</v>
      </c>
      <c r="B15" s="76" t="s">
        <v>13</v>
      </c>
      <c r="C15" s="78" t="s">
        <v>14</v>
      </c>
      <c r="D15" s="79"/>
      <c r="E15" s="77" t="s">
        <v>15</v>
      </c>
      <c r="F15" s="91" t="s">
        <v>16</v>
      </c>
      <c r="G15" s="91"/>
      <c r="H15" s="91"/>
      <c r="I15" s="91"/>
    </row>
    <row r="16" spans="1:9" ht="15.75">
      <c r="A16" s="5"/>
      <c r="B16" s="76"/>
      <c r="C16" s="80"/>
      <c r="D16" s="81"/>
      <c r="E16" s="77"/>
      <c r="F16" s="52" t="s">
        <v>17</v>
      </c>
      <c r="G16" s="52" t="s">
        <v>18</v>
      </c>
      <c r="H16" s="52" t="s">
        <v>19</v>
      </c>
      <c r="I16" s="52" t="s">
        <v>20</v>
      </c>
    </row>
    <row r="17" spans="1:9" ht="15.75">
      <c r="A17" s="53"/>
      <c r="B17" s="54">
        <v>1</v>
      </c>
      <c r="C17" s="86" t="s">
        <v>62</v>
      </c>
      <c r="D17" s="87"/>
      <c r="E17" s="55">
        <v>42850000</v>
      </c>
      <c r="F17" s="56"/>
      <c r="G17" s="55"/>
      <c r="H17" s="57"/>
      <c r="I17" s="57"/>
    </row>
    <row r="18" spans="1:9" ht="15.75">
      <c r="A18" s="53"/>
      <c r="B18" s="54">
        <v>2</v>
      </c>
      <c r="C18" s="86" t="s">
        <v>63</v>
      </c>
      <c r="D18" s="87"/>
      <c r="E18" s="58">
        <v>17870000</v>
      </c>
      <c r="F18" s="57"/>
      <c r="G18" s="57"/>
      <c r="H18" s="57"/>
      <c r="I18" s="57"/>
    </row>
    <row r="19" spans="1:9" ht="15.75">
      <c r="A19" s="53"/>
      <c r="B19" s="54">
        <v>3</v>
      </c>
      <c r="C19" s="86" t="s">
        <v>64</v>
      </c>
      <c r="D19" s="87"/>
      <c r="E19" s="55">
        <v>5960000</v>
      </c>
      <c r="F19" s="57"/>
      <c r="G19" s="59"/>
      <c r="H19" s="57"/>
      <c r="I19" s="57"/>
    </row>
    <row r="20" spans="1:9" ht="15.75">
      <c r="A20" s="53"/>
      <c r="B20" s="54">
        <v>4</v>
      </c>
      <c r="C20" s="86" t="s">
        <v>65</v>
      </c>
      <c r="D20" s="87"/>
      <c r="E20" s="55">
        <v>21400000</v>
      </c>
      <c r="F20" s="57"/>
      <c r="G20" s="57"/>
      <c r="H20" s="57"/>
      <c r="I20" s="57"/>
    </row>
    <row r="21" spans="1:9" ht="15.75">
      <c r="A21" s="5"/>
      <c r="B21" s="60">
        <v>5</v>
      </c>
      <c r="C21" s="88" t="s">
        <v>66</v>
      </c>
      <c r="D21" s="74"/>
      <c r="E21" s="61">
        <v>9000000</v>
      </c>
      <c r="F21" s="62"/>
      <c r="G21" s="62"/>
      <c r="H21" s="62"/>
      <c r="I21" s="62"/>
    </row>
    <row r="22" spans="1:9" ht="15.75">
      <c r="A22" s="5"/>
      <c r="B22" s="60">
        <v>6</v>
      </c>
      <c r="C22" s="73" t="s">
        <v>77</v>
      </c>
      <c r="D22" s="74"/>
      <c r="E22" s="61"/>
      <c r="F22" s="62"/>
      <c r="G22" s="62"/>
      <c r="H22" s="62"/>
      <c r="I22" s="62"/>
    </row>
    <row r="23" spans="1:9" ht="15.75">
      <c r="A23" s="5"/>
      <c r="B23" s="60">
        <v>7</v>
      </c>
      <c r="C23" s="88" t="s">
        <v>78</v>
      </c>
      <c r="D23" s="74"/>
      <c r="E23" s="61"/>
      <c r="F23" s="62"/>
      <c r="G23" s="62"/>
      <c r="H23" s="62"/>
      <c r="I23" s="62"/>
    </row>
    <row r="24" spans="1:9" ht="15.75">
      <c r="A24" s="5"/>
      <c r="B24" s="89" t="s">
        <v>21</v>
      </c>
      <c r="C24" s="89"/>
      <c r="D24" s="89"/>
      <c r="E24" s="63">
        <f>SUM(E17:E21)</f>
        <v>97080000</v>
      </c>
      <c r="F24" s="62"/>
      <c r="G24" s="64"/>
      <c r="H24" s="64"/>
      <c r="I24" s="62"/>
    </row>
    <row r="25" spans="1:9" ht="10.15" customHeight="1">
      <c r="A25" s="5"/>
      <c r="B25" s="72"/>
      <c r="C25" s="72"/>
      <c r="D25" s="72"/>
      <c r="E25" s="65"/>
      <c r="F25" s="66"/>
      <c r="G25" s="67"/>
      <c r="H25" s="67"/>
      <c r="I25" s="66"/>
    </row>
    <row r="26" spans="1:9" ht="18" customHeight="1">
      <c r="A26" s="68" t="s">
        <v>22</v>
      </c>
      <c r="B26" s="83" t="s">
        <v>23</v>
      </c>
      <c r="C26" s="83"/>
      <c r="D26" s="83"/>
      <c r="E26" s="83"/>
      <c r="F26" s="83"/>
      <c r="G26" s="83"/>
      <c r="H26" s="83"/>
      <c r="I26" s="83"/>
    </row>
    <row r="27" spans="1:9" ht="15.75">
      <c r="A27" s="69" t="s">
        <v>24</v>
      </c>
      <c r="B27" s="82" t="s">
        <v>25</v>
      </c>
      <c r="C27" s="82"/>
      <c r="D27" s="82"/>
      <c r="E27" s="82"/>
      <c r="F27" s="82"/>
      <c r="G27" s="82"/>
      <c r="H27" s="82"/>
      <c r="I27" s="82"/>
    </row>
    <row r="28" spans="1:9" ht="19.149999999999999" customHeight="1">
      <c r="A28" s="70" t="s">
        <v>26</v>
      </c>
      <c r="B28" s="83" t="s">
        <v>27</v>
      </c>
      <c r="C28" s="83"/>
      <c r="D28" s="83"/>
      <c r="E28" s="83"/>
      <c r="F28" s="83"/>
      <c r="G28" s="83"/>
      <c r="H28" s="83"/>
      <c r="I28" s="83"/>
    </row>
    <row r="29" spans="1:9" ht="36" customHeight="1">
      <c r="A29" s="69" t="s">
        <v>28</v>
      </c>
      <c r="B29" s="84" t="s">
        <v>30</v>
      </c>
      <c r="C29" s="84"/>
      <c r="D29" s="84"/>
      <c r="E29" s="84"/>
      <c r="F29" s="84"/>
      <c r="G29" s="84"/>
      <c r="H29" s="84"/>
      <c r="I29" s="84"/>
    </row>
    <row r="30" spans="1:9" ht="15.75">
      <c r="A30" s="71"/>
      <c r="B30" s="75"/>
      <c r="C30" s="75"/>
      <c r="D30" s="75"/>
      <c r="E30" s="75"/>
      <c r="F30" s="75"/>
      <c r="G30" s="75"/>
      <c r="H30" s="5"/>
      <c r="I30" s="5"/>
    </row>
    <row r="31" spans="1:9" ht="15.75">
      <c r="A31" s="85" t="s">
        <v>29</v>
      </c>
      <c r="B31" s="85"/>
      <c r="C31" s="85"/>
      <c r="D31" s="85"/>
      <c r="E31" s="85"/>
      <c r="F31" s="85"/>
      <c r="G31" s="85"/>
      <c r="H31" s="85"/>
      <c r="I31" s="5"/>
    </row>
    <row r="32" spans="1:9" ht="15.75">
      <c r="A32" s="71"/>
      <c r="B32" s="75"/>
      <c r="C32" s="75"/>
      <c r="D32" s="75"/>
      <c r="E32" s="75"/>
      <c r="F32" s="75"/>
      <c r="G32" s="75"/>
      <c r="H32" s="5"/>
      <c r="I32" s="5"/>
    </row>
    <row r="33" spans="1:9" ht="15.75">
      <c r="A33" s="5"/>
      <c r="B33" s="5"/>
      <c r="C33" s="5"/>
      <c r="D33" s="5"/>
      <c r="E33" s="5"/>
      <c r="F33" s="5" t="s">
        <v>74</v>
      </c>
      <c r="G33" s="5"/>
      <c r="H33" s="5"/>
      <c r="I33" s="5"/>
    </row>
    <row r="34" spans="1:9" ht="15.75">
      <c r="A34" s="5"/>
      <c r="B34" s="5" t="s">
        <v>31</v>
      </c>
      <c r="C34" s="5"/>
      <c r="D34" s="5"/>
      <c r="E34" s="5"/>
      <c r="F34" s="5" t="s">
        <v>70</v>
      </c>
      <c r="G34" s="5"/>
      <c r="H34" s="5"/>
      <c r="I34" s="5"/>
    </row>
    <row r="35" spans="1:9" ht="15.75">
      <c r="A35" s="5"/>
      <c r="B35" s="5" t="s">
        <v>32</v>
      </c>
      <c r="C35" s="5"/>
      <c r="D35" s="5"/>
      <c r="E35" s="5"/>
      <c r="F35" s="5"/>
      <c r="G35" s="5"/>
      <c r="H35" s="5"/>
      <c r="I35" s="5"/>
    </row>
    <row r="36" spans="1:9" ht="15.75">
      <c r="A36" s="5"/>
      <c r="B36" s="5"/>
      <c r="C36" s="5"/>
      <c r="D36" s="5"/>
      <c r="E36" s="5"/>
      <c r="F36" s="5" t="s">
        <v>69</v>
      </c>
      <c r="G36" s="5"/>
      <c r="H36" s="5"/>
      <c r="I36" s="5"/>
    </row>
    <row r="37" spans="1:9" ht="15.75">
      <c r="A37" s="5"/>
      <c r="B37" s="5"/>
      <c r="C37" s="5"/>
      <c r="D37" s="5"/>
      <c r="E37" s="5"/>
      <c r="F37" s="5"/>
      <c r="G37" s="5"/>
      <c r="H37" s="5"/>
      <c r="I37" s="5"/>
    </row>
    <row r="38" spans="1:9" ht="15.75">
      <c r="A38" s="5"/>
      <c r="B38" s="5"/>
      <c r="C38" s="5"/>
      <c r="D38" s="5"/>
      <c r="E38" s="5"/>
      <c r="F38" s="5"/>
      <c r="G38" s="5"/>
      <c r="H38" s="5"/>
      <c r="I38" s="5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5"/>
      <c r="B40" s="5" t="s">
        <v>33</v>
      </c>
      <c r="C40" s="5"/>
      <c r="D40" s="5"/>
      <c r="E40" s="5"/>
      <c r="F40" s="5" t="s">
        <v>75</v>
      </c>
      <c r="G40" s="5"/>
      <c r="H40" s="5"/>
      <c r="I40" s="5"/>
    </row>
    <row r="41" spans="1:9" ht="15.75">
      <c r="A41" s="5"/>
      <c r="B41" s="5" t="s">
        <v>34</v>
      </c>
      <c r="C41" s="5"/>
      <c r="D41" s="5"/>
      <c r="E41" s="5"/>
      <c r="F41" s="5" t="s">
        <v>76</v>
      </c>
      <c r="G41" s="5"/>
      <c r="H41" s="5"/>
      <c r="I41" s="5"/>
    </row>
  </sheetData>
  <mergeCells count="32">
    <mergeCell ref="A1:I1"/>
    <mergeCell ref="A2:I2"/>
    <mergeCell ref="B3:I3"/>
    <mergeCell ref="A4:I4"/>
    <mergeCell ref="A5:I5"/>
    <mergeCell ref="A6:I6"/>
    <mergeCell ref="A8:H8"/>
    <mergeCell ref="A9:G9"/>
    <mergeCell ref="A10:G10"/>
    <mergeCell ref="D11:I11"/>
    <mergeCell ref="C20:D20"/>
    <mergeCell ref="D12:I12"/>
    <mergeCell ref="D13:I13"/>
    <mergeCell ref="A14:I14"/>
    <mergeCell ref="F15:I15"/>
    <mergeCell ref="C17:D17"/>
    <mergeCell ref="C22:D22"/>
    <mergeCell ref="B32:G32"/>
    <mergeCell ref="B15:B16"/>
    <mergeCell ref="E15:E16"/>
    <mergeCell ref="C15:D16"/>
    <mergeCell ref="B27:I27"/>
    <mergeCell ref="B28:I28"/>
    <mergeCell ref="B29:I29"/>
    <mergeCell ref="B30:G30"/>
    <mergeCell ref="A31:H31"/>
    <mergeCell ref="C18:D18"/>
    <mergeCell ref="C21:D21"/>
    <mergeCell ref="C23:D23"/>
    <mergeCell ref="B24:D24"/>
    <mergeCell ref="B26:I26"/>
    <mergeCell ref="C19:D19"/>
  </mergeCells>
  <pageMargins left="0.78680555555555598" right="0.75138888888888899" top="1" bottom="1" header="0.5" footer="0.5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selection activeCell="B7" sqref="B7"/>
    </sheetView>
  </sheetViews>
  <sheetFormatPr defaultRowHeight="15"/>
  <cols>
    <col min="2" max="2" width="15.5703125" customWidth="1"/>
    <col min="7" max="7" width="19.5703125" bestFit="1" customWidth="1"/>
    <col min="8" max="8" width="25.7109375" customWidth="1"/>
  </cols>
  <sheetData>
    <row r="1" spans="1:9">
      <c r="A1" t="s">
        <v>35</v>
      </c>
    </row>
    <row r="3" spans="1:9">
      <c r="A3" s="20" t="s">
        <v>44</v>
      </c>
      <c r="B3" s="21"/>
      <c r="C3" s="21"/>
      <c r="D3" s="21"/>
      <c r="E3" s="22"/>
      <c r="G3" s="48" t="s">
        <v>68</v>
      </c>
      <c r="I3" s="34" t="s">
        <v>58</v>
      </c>
    </row>
    <row r="4" spans="1:9">
      <c r="A4" s="23" t="s">
        <v>36</v>
      </c>
      <c r="B4" s="24"/>
      <c r="C4" s="24"/>
      <c r="D4" s="24"/>
      <c r="E4" s="25"/>
      <c r="G4" s="34" t="s">
        <v>56</v>
      </c>
      <c r="H4" s="47">
        <v>0.15</v>
      </c>
    </row>
    <row r="5" spans="1:9">
      <c r="A5" s="23" t="s">
        <v>37</v>
      </c>
      <c r="B5" s="24"/>
      <c r="C5" s="24"/>
      <c r="D5" s="24"/>
      <c r="E5" s="25"/>
      <c r="G5" s="34" t="s">
        <v>57</v>
      </c>
      <c r="H5" s="47">
        <v>0.05</v>
      </c>
    </row>
    <row r="6" spans="1:9">
      <c r="A6" s="23" t="s">
        <v>38</v>
      </c>
      <c r="B6" s="26">
        <v>97728000</v>
      </c>
      <c r="C6" s="24"/>
      <c r="D6" s="24"/>
      <c r="E6" s="25"/>
    </row>
    <row r="7" spans="1:9">
      <c r="A7" s="23" t="s">
        <v>39</v>
      </c>
      <c r="B7" s="27">
        <f>100/111*B6</f>
        <v>88043243.243243247</v>
      </c>
      <c r="C7" s="28" t="s">
        <v>40</v>
      </c>
      <c r="D7" s="24"/>
      <c r="E7" s="25"/>
      <c r="G7" s="34" t="s">
        <v>59</v>
      </c>
    </row>
    <row r="8" spans="1:9">
      <c r="A8" s="23" t="s">
        <v>17</v>
      </c>
      <c r="B8" s="27">
        <f>B7*11%</f>
        <v>9684756.7567567565</v>
      </c>
      <c r="C8" s="28" t="s">
        <v>41</v>
      </c>
      <c r="D8" s="24"/>
      <c r="E8" s="25"/>
      <c r="G8" s="34" t="s">
        <v>48</v>
      </c>
    </row>
    <row r="9" spans="1:9">
      <c r="A9" s="29" t="s">
        <v>42</v>
      </c>
      <c r="B9" s="30">
        <f>B7*2%</f>
        <v>1760864.8648648651</v>
      </c>
      <c r="C9" s="31" t="s">
        <v>43</v>
      </c>
      <c r="D9" s="32"/>
      <c r="E9" s="33"/>
      <c r="G9" s="34" t="s">
        <v>61</v>
      </c>
    </row>
    <row r="10" spans="1:9">
      <c r="G10" s="34" t="s">
        <v>60</v>
      </c>
    </row>
    <row r="11" spans="1:9">
      <c r="A11" s="10" t="s">
        <v>45</v>
      </c>
      <c r="B11" s="11"/>
      <c r="C11" s="11"/>
      <c r="D11" s="11"/>
      <c r="E11" s="12"/>
      <c r="G11" s="34" t="s">
        <v>67</v>
      </c>
    </row>
    <row r="12" spans="1:9">
      <c r="A12" s="13" t="s">
        <v>46</v>
      </c>
      <c r="B12" s="14"/>
      <c r="C12" s="14"/>
      <c r="D12" s="14"/>
      <c r="E12" s="15"/>
    </row>
    <row r="13" spans="1:9">
      <c r="A13" s="13" t="s">
        <v>37</v>
      </c>
      <c r="B13" s="14" t="s">
        <v>47</v>
      </c>
      <c r="C13" s="14"/>
      <c r="D13" s="14"/>
      <c r="E13" s="15"/>
    </row>
    <row r="14" spans="1:9">
      <c r="A14" s="13" t="s">
        <v>38</v>
      </c>
      <c r="B14" s="16">
        <v>2100000</v>
      </c>
      <c r="C14" s="14"/>
      <c r="D14" s="14"/>
      <c r="E14" s="15"/>
    </row>
    <row r="15" spans="1:9">
      <c r="A15" s="13" t="s">
        <v>39</v>
      </c>
      <c r="B15" s="17">
        <f>100/111*B14</f>
        <v>1891891.8918918918</v>
      </c>
      <c r="C15" s="18" t="s">
        <v>40</v>
      </c>
      <c r="D15" s="14"/>
      <c r="E15" s="15"/>
    </row>
    <row r="16" spans="1:9">
      <c r="A16" s="13" t="s">
        <v>17</v>
      </c>
      <c r="B16" s="17">
        <f>B15*11%</f>
        <v>208108.10810810811</v>
      </c>
      <c r="C16" s="18" t="s">
        <v>41</v>
      </c>
      <c r="D16" s="14"/>
      <c r="E16" s="15"/>
    </row>
    <row r="17" spans="1:5">
      <c r="A17" s="13" t="s">
        <v>48</v>
      </c>
      <c r="B17" s="17">
        <f>B15*1.5%</f>
        <v>28378.378378378377</v>
      </c>
      <c r="C17" s="18" t="s">
        <v>49</v>
      </c>
      <c r="D17" s="14"/>
      <c r="E17" s="15"/>
    </row>
    <row r="18" spans="1:5">
      <c r="A18" s="13"/>
      <c r="B18" s="14"/>
      <c r="C18" s="14"/>
      <c r="D18" s="14"/>
      <c r="E18" s="15"/>
    </row>
    <row r="19" spans="1:5">
      <c r="A19" s="19" t="s">
        <v>51</v>
      </c>
      <c r="B19" s="14"/>
      <c r="C19" s="14"/>
      <c r="D19" s="14"/>
      <c r="E19" s="15"/>
    </row>
    <row r="20" spans="1:5">
      <c r="A20" s="6"/>
      <c r="E20" s="7"/>
    </row>
    <row r="21" spans="1:5">
      <c r="A21" s="35" t="s">
        <v>50</v>
      </c>
      <c r="B21" s="36"/>
      <c r="C21" s="36"/>
      <c r="D21" s="36"/>
      <c r="E21" s="37"/>
    </row>
    <row r="22" spans="1:5">
      <c r="A22" s="35" t="s">
        <v>38</v>
      </c>
      <c r="B22" s="38">
        <v>3000000</v>
      </c>
      <c r="C22" s="36"/>
      <c r="D22" s="36"/>
      <c r="E22" s="37"/>
    </row>
    <row r="23" spans="1:5">
      <c r="A23" s="35" t="s">
        <v>39</v>
      </c>
      <c r="B23" s="39">
        <f>100/111*B22</f>
        <v>2702702.702702703</v>
      </c>
      <c r="C23" s="40" t="s">
        <v>40</v>
      </c>
      <c r="D23" s="36"/>
      <c r="E23" s="37"/>
    </row>
    <row r="24" spans="1:5">
      <c r="A24" s="35" t="s">
        <v>17</v>
      </c>
      <c r="B24" s="39">
        <f>B23*11%</f>
        <v>297297.29729729734</v>
      </c>
      <c r="C24" s="40" t="s">
        <v>41</v>
      </c>
      <c r="D24" s="36"/>
      <c r="E24" s="37"/>
    </row>
    <row r="25" spans="1:5">
      <c r="A25" s="41" t="s">
        <v>42</v>
      </c>
      <c r="B25" s="42">
        <f>B23*1.5%</f>
        <v>40540.54054054054</v>
      </c>
      <c r="C25" s="43" t="s">
        <v>43</v>
      </c>
      <c r="D25" s="36"/>
      <c r="E25" s="37"/>
    </row>
    <row r="26" spans="1:5">
      <c r="E26" s="7"/>
    </row>
    <row r="27" spans="1:5">
      <c r="A27" s="44" t="s">
        <v>52</v>
      </c>
      <c r="B27" s="45"/>
      <c r="C27" s="45"/>
      <c r="D27" s="45"/>
      <c r="E27" s="46"/>
    </row>
    <row r="28" spans="1:5">
      <c r="A28" s="44" t="s">
        <v>53</v>
      </c>
      <c r="B28" s="45"/>
      <c r="C28" s="44" t="s">
        <v>54</v>
      </c>
      <c r="D28" s="45"/>
      <c r="E28" s="46"/>
    </row>
    <row r="29" spans="1:5">
      <c r="A29" s="44"/>
      <c r="B29" s="45"/>
      <c r="C29" s="44" t="s">
        <v>55</v>
      </c>
      <c r="D29" s="45"/>
      <c r="E29" s="46"/>
    </row>
    <row r="30" spans="1:5">
      <c r="A30" s="34"/>
      <c r="E30" s="7"/>
    </row>
    <row r="31" spans="1:5">
      <c r="A31" s="8"/>
      <c r="B31" s="8"/>
      <c r="C31" s="8"/>
      <c r="D31" s="8"/>
      <c r="E31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keterangan PPh dan PPN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Undi An</cp:lastModifiedBy>
  <cp:lastPrinted>2024-08-29T07:39:41Z</cp:lastPrinted>
  <dcterms:created xsi:type="dcterms:W3CDTF">2023-07-31T09:11:00Z</dcterms:created>
  <dcterms:modified xsi:type="dcterms:W3CDTF">2024-08-29T07:52:37Z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EB89C6C01A74494884A264973BAA5AC6_11</vt:lpwstr>
  </property>
  <property fmtid="{D5CDD505-2E9C-101B-9397-08002B2CF9AE}" pid="3" name="KSOProductBuildVer">
    <vt:lpwstr>1033-12.2.0.13201</vt:lpwstr>
  </property>
</Properties>
</file>